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регистрация иностр. гр. 0014" sheetId="6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L10" i="6" l="1"/>
  <c r="K5" i="6"/>
  <c r="K3" i="6"/>
  <c r="K12" i="6" l="1"/>
  <c r="K29" i="6"/>
  <c r="AL29" i="6"/>
  <c r="K31" i="6"/>
  <c r="K24" i="6"/>
  <c r="K22" i="6"/>
</calcChain>
</file>

<file path=xl/sharedStrings.xml><?xml version="1.0" encoding="utf-8"?>
<sst xmlns="http://schemas.openxmlformats.org/spreadsheetml/2006/main" count="63" uniqueCount="30">
  <si>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</si>
  <si>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</si>
  <si>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</si>
  <si>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</si>
  <si>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</si>
  <si>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</si>
  <si>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</si>
  <si>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</si>
  <si>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</si>
  <si>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</si>
  <si>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</si>
  <si>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</si>
  <si>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</si>
  <si>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</si>
  <si>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</si>
  <si>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</si>
  <si>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</si>
  <si>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</si>
  <si>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</si>
  <si>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</si>
  <si>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</si>
  <si>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</si>
  <si>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</si>
  <si>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</si>
  <si>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</si>
  <si>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</si>
  <si>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</si>
  <si>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</si>
  <si>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</si>
  <si>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18810806000018014110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</si>
</sst>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1" fillId="0" borderId="3" xfId="3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1" fillId="0" borderId="1" xfId="13" applyNumberFormat="1" applyProtection="1">
      <alignment horizontal="center"/>
    </xf>
    <xf numFmtId="0" fontId="2" fillId="0" borderId="3" xfId="15" applyNumberFormat="1" applyProtection="1">
      <alignment horizontal="right"/>
    </xf>
    <xf numFmtId="0" fontId="1" fillId="0" borderId="5" xfId="17" applyNumberFormat="1" applyProtection="1"/>
    <xf numFmtId="1" fontId="1" fillId="0" borderId="5" xfId="1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1" xfId="31" applyNumberFormat="1" applyProtection="1">
      <alignment horizontal="right"/>
    </xf>
    <xf numFmtId="0" fontId="2" fillId="0" borderId="1" xfId="32" applyNumberFormat="1" applyProtection="1">
      <alignment horizontal="center"/>
    </xf>
    <xf numFmtId="0" fontId="2" fillId="0" borderId="1" xfId="33" applyNumberFormat="1" applyProtection="1">
      <alignment horizontal="left"/>
    </xf>
    <xf numFmtId="0" fontId="2" fillId="0" borderId="5" xfId="34" applyNumberFormat="1" applyProtection="1">
      <alignment horizontal="center"/>
    </xf>
    <xf numFmtId="0" fontId="2" fillId="0" borderId="5" xfId="35" applyNumberFormat="1" applyProtection="1">
      <alignment horizontal="right"/>
    </xf>
    <xf numFmtId="0" fontId="1" fillId="0" borderId="5" xfId="36" applyNumberFormat="1" applyProtection="1">
      <alignment horizontal="right"/>
    </xf>
    <xf numFmtId="0" fontId="2" fillId="0" borderId="2" xfId="37" applyNumberFormat="1" applyProtection="1"/>
    <xf numFmtId="0" fontId="5" fillId="0" borderId="1" xfId="39" applyNumberFormat="1" applyProtection="1"/>
    <xf numFmtId="0" fontId="2" fillId="0" borderId="7" xfId="42" applyNumberFormat="1" applyProtection="1"/>
    <xf numFmtId="0" fontId="2" fillId="0" borderId="8" xfId="43" applyNumberFormat="1" applyProtection="1"/>
    <xf numFmtId="0" fontId="2" fillId="0" borderId="9" xfId="44" applyNumberFormat="1" applyProtection="1"/>
    <xf numFmtId="0" fontId="1" fillId="0" borderId="7" xfId="45" applyNumberFormat="1" applyProtection="1"/>
    <xf numFmtId="0" fontId="2" fillId="0" borderId="10" xfId="46" applyNumberFormat="1" applyProtection="1"/>
    <xf numFmtId="0" fontId="2" fillId="0" borderId="11" xfId="47" applyNumberFormat="1" applyProtection="1"/>
    <xf numFmtId="0" fontId="2" fillId="0" borderId="12" xfId="48" applyNumberFormat="1" applyProtection="1"/>
    <xf numFmtId="0" fontId="1" fillId="0" borderId="13" xfId="49" applyNumberFormat="1" applyProtection="1"/>
    <xf numFmtId="0" fontId="1" fillId="0" borderId="11" xfId="50" applyNumberFormat="1" applyProtection="1"/>
    <xf numFmtId="0" fontId="3" fillId="0" borderId="11" xfId="51" applyNumberFormat="1" applyProtection="1">
      <alignment horizontal="right"/>
    </xf>
    <xf numFmtId="0" fontId="6" fillId="0" borderId="1" xfId="54" applyNumberFormat="1" applyProtection="1"/>
    <xf numFmtId="0" fontId="9" fillId="0" borderId="1" xfId="55" applyNumberFormat="1" applyProtection="1"/>
    <xf numFmtId="0" fontId="6" fillId="0" borderId="2" xfId="56" applyNumberFormat="1" applyProtection="1"/>
    <xf numFmtId="49" fontId="2" fillId="0" borderId="1" xfId="16" applyNumberFormat="1" applyProtection="1">
      <alignment horizontal="left" shrinkToFit="1"/>
    </xf>
    <xf numFmtId="0" fontId="7" fillId="0" borderId="5" xfId="11" applyNumberFormat="1" applyProtection="1">
      <alignment horizontal="center"/>
    </xf>
    <xf numFmtId="0" fontId="7" fillId="0" borderId="5" xfId="11">
      <alignment horizontal="center"/>
    </xf>
    <xf numFmtId="49" fontId="3" fillId="0" borderId="1" xfId="5" applyNumberFormat="1" applyProtection="1">
      <alignment horizontal="right" shrinkToFit="1"/>
    </xf>
    <xf numFmtId="49" fontId="3" fillId="0" borderId="1" xfId="5">
      <alignment horizontal="right" shrinkToFit="1"/>
    </xf>
    <xf numFmtId="0" fontId="5" fillId="0" borderId="3" xfId="7" applyNumberFormat="1" applyProtection="1">
      <alignment horizontal="center"/>
    </xf>
    <xf numFmtId="0" fontId="5" fillId="0" borderId="3" xfId="7">
      <alignment horizontal="center"/>
    </xf>
    <xf numFmtId="0" fontId="6" fillId="0" borderId="2" xfId="9" applyNumberFormat="1" applyProtection="1">
      <alignment horizontal="left"/>
    </xf>
    <xf numFmtId="0" fontId="6" fillId="0" borderId="2" xfId="9">
      <alignment horizontal="left"/>
    </xf>
    <xf numFmtId="0" fontId="2" fillId="0" borderId="4" xfId="10" applyNumberFormat="1" applyProtection="1">
      <alignment horizontal="center" shrinkToFit="1"/>
    </xf>
    <xf numFmtId="0" fontId="2" fillId="0" borderId="4" xfId="10">
      <alignment horizontal="center" shrinkToFit="1"/>
    </xf>
    <xf numFmtId="1" fontId="2" fillId="0" borderId="4" xfId="12" applyNumberFormat="1" applyProtection="1">
      <alignment horizontal="center"/>
    </xf>
    <xf numFmtId="1" fontId="2" fillId="0" borderId="4" xfId="12">
      <alignment horizontal="center"/>
    </xf>
    <xf numFmtId="49" fontId="2" fillId="0" borderId="4" xfId="14" applyNumberFormat="1" applyProtection="1">
      <alignment horizontal="center" shrinkToFit="1"/>
    </xf>
    <xf numFmtId="49" fontId="2" fillId="0" borderId="4" xfId="14" applyNumberFormat="1">
      <alignment horizontal="center" shrinkToFit="1"/>
    </xf>
    <xf numFmtId="49" fontId="2" fillId="0" borderId="1" xfId="16" applyNumberFormat="1" applyProtection="1">
      <alignment horizontal="left" shrinkToFit="1"/>
    </xf>
    <xf numFmtId="49" fontId="2" fillId="0" borderId="1" xfId="16">
      <alignment horizontal="left" shrinkToFit="1"/>
    </xf>
    <xf numFmtId="49" fontId="2" fillId="0" borderId="4" xfId="12" applyNumberFormat="1" applyProtection="1">
      <alignment horizontal="center"/>
    </xf>
    <xf numFmtId="49" fontId="2" fillId="0" borderId="4" xfId="12" applyNumberFormat="1">
      <alignment horizontal="center"/>
    </xf>
    <xf numFmtId="1" fontId="2" fillId="0" borderId="6" xfId="19" applyNumberFormat="1" applyProtection="1">
      <alignment horizontal="center"/>
    </xf>
    <xf numFmtId="1" fontId="2" fillId="0" borderId="6" xfId="19">
      <alignment horizontal="center"/>
    </xf>
    <xf numFmtId="0" fontId="2" fillId="0" borderId="4" xfId="10" applyNumberFormat="1" applyAlignment="1" applyProtection="1">
      <alignment horizontal="center" wrapText="1" shrinkToFit="1"/>
    </xf>
    <xf numFmtId="0" fontId="2" fillId="0" borderId="4" xfId="10" applyAlignment="1">
      <alignment horizontal="center" wrapText="1" shrinkToFit="1"/>
    </xf>
    <xf numFmtId="0" fontId="2" fillId="0" borderId="6" xfId="20" applyNumberFormat="1" applyProtection="1">
      <alignment horizontal="center" shrinkToFit="1"/>
    </xf>
    <xf numFmtId="0" fontId="2" fillId="0" borderId="6" xfId="20">
      <alignment horizontal="center" shrinkToFit="1"/>
    </xf>
    <xf numFmtId="49" fontId="8" fillId="0" borderId="1" xfId="21" applyNumberFormat="1" applyProtection="1">
      <alignment horizontal="left" shrinkToFit="1"/>
    </xf>
    <xf numFmtId="49" fontId="8" fillId="0" borderId="1" xfId="21">
      <alignment horizontal="left" shrinkToFit="1"/>
    </xf>
    <xf numFmtId="49" fontId="2" fillId="0" borderId="6" xfId="22" applyNumberFormat="1" applyProtection="1">
      <alignment horizontal="left" shrinkToFit="1"/>
    </xf>
    <xf numFmtId="49" fontId="2" fillId="0" borderId="6" xfId="22">
      <alignment horizontal="left" shrinkToFit="1"/>
    </xf>
    <xf numFmtId="164" fontId="2" fillId="0" borderId="6" xfId="23" applyNumberFormat="1" applyProtection="1">
      <alignment horizontal="center"/>
    </xf>
    <xf numFmtId="164" fontId="2" fillId="0" borderId="6" xfId="23">
      <alignment horizontal="center"/>
    </xf>
    <xf numFmtId="49" fontId="2" fillId="0" borderId="5" xfId="24" applyNumberFormat="1" applyProtection="1">
      <alignment horizontal="left" shrinkToFit="1"/>
    </xf>
    <xf numFmtId="49" fontId="2" fillId="0" borderId="5" xfId="24">
      <alignment horizontal="left" shrinkToFit="1"/>
    </xf>
    <xf numFmtId="49" fontId="2" fillId="0" borderId="5" xfId="25" applyNumberFormat="1" applyProtection="1">
      <alignment horizontal="right" shrinkToFit="1"/>
    </xf>
    <xf numFmtId="49" fontId="2" fillId="0" borderId="5" xfId="25">
      <alignment horizontal="right" shrinkToFit="1"/>
    </xf>
    <xf numFmtId="0" fontId="1" fillId="0" borderId="6" xfId="26" applyNumberFormat="1" applyProtection="1">
      <alignment horizontal="center"/>
    </xf>
    <xf numFmtId="0" fontId="1" fillId="0" borderId="6" xfId="26">
      <alignment horizontal="center"/>
    </xf>
    <xf numFmtId="0" fontId="6" fillId="0" borderId="1" xfId="52" applyNumberFormat="1" applyProtection="1">
      <alignment horizontal="center"/>
    </xf>
    <xf numFmtId="0" fontId="6" fillId="0" borderId="1" xfId="52">
      <alignment horizontal="center"/>
    </xf>
    <xf numFmtId="1" fontId="1" fillId="0" borderId="4" xfId="28" applyNumberFormat="1" applyProtection="1">
      <alignment horizontal="center"/>
    </xf>
    <xf numFmtId="1" fontId="1" fillId="0" borderId="4" xfId="28">
      <alignment horizontal="center"/>
    </xf>
    <xf numFmtId="164" fontId="1" fillId="0" borderId="6" xfId="29" applyNumberFormat="1" applyProtection="1">
      <alignment horizontal="center"/>
    </xf>
    <xf numFmtId="164" fontId="1" fillId="0" borderId="6" xfId="29">
      <alignment horizontal="center"/>
    </xf>
    <xf numFmtId="49" fontId="5" fillId="0" borderId="1" xfId="38" applyNumberFormat="1" applyProtection="1">
      <alignment horizontal="left" shrinkToFit="1"/>
    </xf>
    <xf numFmtId="49" fontId="5" fillId="0" borderId="1" xfId="38">
      <alignment horizontal="left" shrinkToFit="1"/>
    </xf>
    <xf numFmtId="49" fontId="9" fillId="0" borderId="1" xfId="40" applyNumberFormat="1" applyProtection="1">
      <alignment horizontal="left" shrinkToFit="1"/>
    </xf>
    <xf numFmtId="49" fontId="9" fillId="0" borderId="1" xfId="40">
      <alignment horizontal="left" shrinkToFit="1"/>
    </xf>
    <xf numFmtId="0" fontId="2" fillId="0" borderId="4" xfId="41" applyNumberFormat="1" applyProtection="1">
      <alignment horizontal="center"/>
    </xf>
    <xf numFmtId="0" fontId="2" fillId="0" borderId="4" xfId="41">
      <alignment horizontal="center"/>
    </xf>
    <xf numFmtId="0" fontId="5" fillId="0" borderId="5" xfId="53" applyNumberFormat="1" applyProtection="1">
      <alignment horizontal="center"/>
    </xf>
    <xf numFmtId="0" fontId="5" fillId="0" borderId="5" xfId="53">
      <alignment horizontal="center"/>
    </xf>
    <xf numFmtId="0" fontId="2" fillId="0" borderId="4" xfId="10" applyNumberFormat="1" applyAlignment="1" applyProtection="1">
      <alignment horizontal="center" wrapText="1"/>
    </xf>
    <xf numFmtId="0" fontId="2" fillId="0" borderId="4" xfId="10" applyAlignment="1">
      <alignment horizontal="center" wrapTex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UCHK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1">
          <cell r="B11" t="str">
            <v>УФК по Республике Мордовия (ОМВД России по Рузаевскому муниципальному району л/с 04091438540)</v>
          </cell>
          <cell r="C11">
            <v>1324123195</v>
          </cell>
          <cell r="D11">
            <v>132401001</v>
          </cell>
          <cell r="E11">
            <v>89643000</v>
          </cell>
        </row>
      </sheetData>
      <sheetData sheetId="1">
        <row r="1">
          <cell r="A1" t="str">
            <v>18810806000010004110</v>
          </cell>
        </row>
        <row r="3">
          <cell r="B3" t="str">
            <v>Госпошлина за регистрацию иностранного гражданина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S14" sqref="S14:AY14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38" t="s">
        <v>0</v>
      </c>
      <c r="AT1" s="39"/>
      <c r="AU1" s="39"/>
      <c r="AV1" s="39"/>
      <c r="AW1" s="39"/>
      <c r="AX1" s="39"/>
      <c r="AY1" s="39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7"/>
      <c r="BA2" s="6"/>
    </row>
    <row r="3" spans="1:53" ht="12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"/>
      <c r="K3" s="44" t="str">
        <f>[1]Лист1!$B$11</f>
        <v>УФК по Республике Мордовия (ОМВД России по Рузаевскому муниципальному району л/с 04091438540)</v>
      </c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36" t="s">
        <v>2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6" t="str">
        <f>[1]Лист1!$C$11&amp;","&amp;[1]Лист1!$D$11</f>
        <v>1324123195,132401001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8"/>
      <c r="Z5" s="48" t="s">
        <v>25</v>
      </c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36" t="s">
        <v>3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7"/>
      <c r="Z6" s="36" t="s">
        <v>4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5" t="s">
        <v>5</v>
      </c>
      <c r="L7" s="44" t="s">
        <v>26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50" t="s">
        <v>6</v>
      </c>
      <c r="AK7" s="51"/>
      <c r="AL7" s="52" t="s">
        <v>27</v>
      </c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36" t="s">
        <v>7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2"/>
      <c r="AK8" s="2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50" t="s">
        <v>8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2" t="s">
        <v>28</v>
      </c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52" t="s">
        <v>29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11"/>
      <c r="AL10" s="54">
        <f>[1]Лист1!$E$11</f>
        <v>89643000</v>
      </c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36" t="s">
        <v>9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2"/>
      <c r="AL11" s="36" t="s">
        <v>10</v>
      </c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2"/>
      <c r="BA11" s="6"/>
    </row>
    <row r="12" spans="1:53" ht="12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56" t="str">
        <f>[1]Лист2!$B$3</f>
        <v>Госпошлина за регистрацию иностранного гражданина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2"/>
      <c r="AL12" s="46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36" t="s">
        <v>11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2"/>
      <c r="AL13" s="36" t="s">
        <v>12</v>
      </c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50" t="s">
        <v>13</v>
      </c>
      <c r="L14" s="51"/>
      <c r="M14" s="51"/>
      <c r="N14" s="51"/>
      <c r="O14" s="51"/>
      <c r="P14" s="51"/>
      <c r="Q14" s="51"/>
      <c r="R14" s="51"/>
      <c r="S14" s="44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50" t="s">
        <v>14</v>
      </c>
      <c r="L15" s="51"/>
      <c r="M15" s="51"/>
      <c r="N15" s="51"/>
      <c r="O15" s="51"/>
      <c r="P15" s="51"/>
      <c r="Q15" s="51"/>
      <c r="R15" s="51"/>
      <c r="S15" s="58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60" t="s">
        <v>15</v>
      </c>
      <c r="L16" s="61"/>
      <c r="M16" s="61"/>
      <c r="N16" s="61"/>
      <c r="O16" s="61"/>
      <c r="P16" s="61"/>
      <c r="Q16" s="46"/>
      <c r="R16" s="47"/>
      <c r="S16" s="47"/>
      <c r="T16" s="47"/>
      <c r="U16" s="47"/>
      <c r="V16" s="47"/>
      <c r="W16" s="47"/>
      <c r="X16" s="62" t="s">
        <v>16</v>
      </c>
      <c r="Y16" s="63"/>
      <c r="Z16" s="64">
        <v>0</v>
      </c>
      <c r="AA16" s="65"/>
      <c r="AB16" s="66" t="s">
        <v>17</v>
      </c>
      <c r="AC16" s="67"/>
      <c r="AD16" s="68" t="s">
        <v>18</v>
      </c>
      <c r="AE16" s="69"/>
      <c r="AF16" s="69"/>
      <c r="AG16" s="69"/>
      <c r="AH16" s="69"/>
      <c r="AI16" s="69"/>
      <c r="AJ16" s="69"/>
      <c r="AK16" s="69"/>
      <c r="AL16" s="69"/>
      <c r="AM16" s="69"/>
      <c r="AN16" s="70"/>
      <c r="AO16" s="71"/>
      <c r="AP16" s="71"/>
      <c r="AQ16" s="71"/>
      <c r="AR16" s="71"/>
      <c r="AS16" s="71"/>
      <c r="AT16" s="66" t="s">
        <v>16</v>
      </c>
      <c r="AU16" s="67"/>
      <c r="AV16" s="70"/>
      <c r="AW16" s="71"/>
      <c r="AX16" s="66" t="s">
        <v>17</v>
      </c>
      <c r="AY16" s="67"/>
      <c r="AZ16" s="2"/>
      <c r="BA16" s="6"/>
    </row>
    <row r="17" spans="1:53" ht="10.5" customHeight="1" x14ac:dyDescent="0.25">
      <c r="A17" s="42" t="s">
        <v>19</v>
      </c>
      <c r="B17" s="43"/>
      <c r="C17" s="43"/>
      <c r="D17" s="43"/>
      <c r="E17" s="43"/>
      <c r="F17" s="43"/>
      <c r="G17" s="43"/>
      <c r="H17" s="43"/>
      <c r="I17" s="43"/>
      <c r="J17" s="12"/>
      <c r="K17" s="50" t="s">
        <v>20</v>
      </c>
      <c r="L17" s="51"/>
      <c r="M17" s="51"/>
      <c r="N17" s="74"/>
      <c r="O17" s="75"/>
      <c r="P17" s="75"/>
      <c r="Q17" s="75"/>
      <c r="R17" s="75"/>
      <c r="S17" s="75"/>
      <c r="T17" s="75"/>
      <c r="U17" s="66" t="s">
        <v>16</v>
      </c>
      <c r="V17" s="67"/>
      <c r="W17" s="76"/>
      <c r="X17" s="77"/>
      <c r="Y17" s="50" t="s">
        <v>17</v>
      </c>
      <c r="Z17" s="51"/>
      <c r="AA17" s="13"/>
      <c r="AB17" s="5"/>
      <c r="AC17" s="5"/>
      <c r="AD17" s="5"/>
      <c r="AE17" s="5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0"/>
      <c r="J18" s="12"/>
      <c r="K18" s="78" t="s">
        <v>21</v>
      </c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0"/>
      <c r="J19" s="12"/>
      <c r="K19" s="21"/>
      <c r="L19" s="5"/>
      <c r="M19" s="5"/>
      <c r="N19" s="15"/>
      <c r="O19" s="15"/>
      <c r="P19" s="15"/>
      <c r="Q19" s="15"/>
      <c r="R19" s="15"/>
      <c r="S19" s="15"/>
      <c r="T19" s="15"/>
      <c r="U19" s="5"/>
      <c r="V19" s="2"/>
      <c r="W19" s="8"/>
      <c r="X19" s="8"/>
      <c r="Y19" s="5"/>
      <c r="Z19" s="2"/>
      <c r="AA19" s="5"/>
      <c r="AB19" s="80" t="s">
        <v>22</v>
      </c>
      <c r="AC19" s="81"/>
      <c r="AD19" s="81"/>
      <c r="AE19" s="81"/>
      <c r="AF19" s="81"/>
      <c r="AG19" s="81"/>
      <c r="AH19" s="81"/>
      <c r="AI19" s="81"/>
      <c r="AJ19" s="81"/>
      <c r="AK19" s="82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5"/>
      <c r="BA19" s="6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6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0"/>
      <c r="J22" s="4"/>
      <c r="K22" s="44" t="str">
        <f>K3</f>
        <v>УФК по Республике Мордовия (ОМВД России по Рузаевскому муниципальному району л/с 04091438540)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36" t="s">
        <v>2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2"/>
      <c r="BA23" s="6"/>
    </row>
    <row r="24" spans="1:53" ht="9.75" customHeight="1" x14ac:dyDescent="0.25">
      <c r="A24" s="2"/>
      <c r="B24" s="72"/>
      <c r="C24" s="73"/>
      <c r="D24" s="73"/>
      <c r="E24" s="73"/>
      <c r="F24" s="73"/>
      <c r="G24" s="73"/>
      <c r="H24" s="73"/>
      <c r="I24" s="3"/>
      <c r="J24" s="4"/>
      <c r="K24" s="46" t="str">
        <f>K5</f>
        <v>1324123195,132401001</v>
      </c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8"/>
      <c r="Z24" s="48" t="s">
        <v>25</v>
      </c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36" t="s">
        <v>3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7"/>
      <c r="Z25" s="36" t="s">
        <v>4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5" t="s">
        <v>5</v>
      </c>
      <c r="L26" s="44" t="s">
        <v>26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50" t="s">
        <v>6</v>
      </c>
      <c r="AK26" s="51"/>
      <c r="AL26" s="52" t="s">
        <v>27</v>
      </c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36" t="s">
        <v>7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2"/>
      <c r="AK27" s="2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50" t="s">
        <v>8</v>
      </c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2" t="s">
        <v>28</v>
      </c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6" t="str">
        <f>K10</f>
        <v>18810806000018014110</v>
      </c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11"/>
      <c r="AL29" s="54">
        <f>AL10</f>
        <v>89643000</v>
      </c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36" t="s">
        <v>9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2"/>
      <c r="AL30" s="84" t="s">
        <v>10</v>
      </c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6" t="str">
        <f>K12</f>
        <v>Госпошлина за регистрацию иностранного гражданина</v>
      </c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2"/>
      <c r="AL31" s="46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36" t="s">
        <v>11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2"/>
      <c r="AL32" s="36" t="s">
        <v>12</v>
      </c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50" t="s">
        <v>13</v>
      </c>
      <c r="L33" s="51"/>
      <c r="M33" s="51"/>
      <c r="N33" s="51"/>
      <c r="O33" s="51"/>
      <c r="P33" s="51"/>
      <c r="Q33" s="51"/>
      <c r="R33" s="51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50" t="s">
        <v>14</v>
      </c>
      <c r="L34" s="51"/>
      <c r="M34" s="51"/>
      <c r="N34" s="51"/>
      <c r="O34" s="51"/>
      <c r="P34" s="51"/>
      <c r="Q34" s="51"/>
      <c r="R34" s="51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50" t="s">
        <v>15</v>
      </c>
      <c r="L35" s="51"/>
      <c r="M35" s="51"/>
      <c r="N35" s="51"/>
      <c r="O35" s="51"/>
      <c r="P35" s="51"/>
      <c r="Q35" s="46"/>
      <c r="R35" s="47"/>
      <c r="S35" s="47"/>
      <c r="T35" s="47"/>
      <c r="U35" s="47"/>
      <c r="V35" s="47"/>
      <c r="W35" s="47"/>
      <c r="X35" s="62" t="s">
        <v>16</v>
      </c>
      <c r="Y35" s="63"/>
      <c r="Z35" s="64">
        <v>0</v>
      </c>
      <c r="AA35" s="65"/>
      <c r="AB35" s="66" t="s">
        <v>17</v>
      </c>
      <c r="AC35" s="67"/>
      <c r="AD35" s="10"/>
      <c r="AE35" s="66" t="s">
        <v>18</v>
      </c>
      <c r="AF35" s="67"/>
      <c r="AG35" s="67"/>
      <c r="AH35" s="67"/>
      <c r="AI35" s="67"/>
      <c r="AJ35" s="67"/>
      <c r="AK35" s="67"/>
      <c r="AL35" s="67"/>
      <c r="AM35" s="67"/>
      <c r="AN35" s="70"/>
      <c r="AO35" s="71"/>
      <c r="AP35" s="71"/>
      <c r="AQ35" s="71"/>
      <c r="AR35" s="71"/>
      <c r="AS35" s="71"/>
      <c r="AT35" s="66" t="s">
        <v>16</v>
      </c>
      <c r="AU35" s="67"/>
      <c r="AV35" s="70"/>
      <c r="AW35" s="71"/>
      <c r="AX35" s="66" t="s">
        <v>17</v>
      </c>
      <c r="AY35" s="67"/>
      <c r="AZ35" s="2"/>
      <c r="BA35" s="6"/>
    </row>
    <row r="36" spans="1:53" ht="10.5" customHeight="1" x14ac:dyDescent="0.25">
      <c r="A36" s="42" t="s">
        <v>23</v>
      </c>
      <c r="B36" s="43"/>
      <c r="C36" s="43"/>
      <c r="D36" s="43"/>
      <c r="E36" s="43"/>
      <c r="F36" s="43"/>
      <c r="G36" s="43"/>
      <c r="H36" s="43"/>
      <c r="I36" s="43"/>
      <c r="J36" s="12"/>
      <c r="K36" s="50" t="s">
        <v>20</v>
      </c>
      <c r="L36" s="51"/>
      <c r="M36" s="51"/>
      <c r="N36" s="74"/>
      <c r="O36" s="75"/>
      <c r="P36" s="75"/>
      <c r="Q36" s="75"/>
      <c r="R36" s="75"/>
      <c r="S36" s="75"/>
      <c r="T36" s="75"/>
      <c r="U36" s="66" t="s">
        <v>16</v>
      </c>
      <c r="V36" s="67"/>
      <c r="W36" s="76"/>
      <c r="X36" s="77"/>
      <c r="Y36" s="50" t="s">
        <v>17</v>
      </c>
      <c r="Z36" s="51"/>
      <c r="AA36" s="13"/>
      <c r="AB36" s="5"/>
      <c r="AC36" s="5"/>
      <c r="AD36" s="5"/>
      <c r="AE36" s="5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2"/>
      <c r="AZ36" s="5"/>
      <c r="BA36" s="6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78" t="s">
        <v>21</v>
      </c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5"/>
      <c r="BA37" s="6"/>
    </row>
    <row r="38" spans="1:53" ht="10.5" customHeight="1" x14ac:dyDescent="0.25">
      <c r="A38" s="42" t="s">
        <v>19</v>
      </c>
      <c r="B38" s="43"/>
      <c r="C38" s="43"/>
      <c r="D38" s="43"/>
      <c r="E38" s="43"/>
      <c r="F38" s="43"/>
      <c r="G38" s="43"/>
      <c r="H38" s="43"/>
      <c r="I38" s="43"/>
      <c r="J38" s="12"/>
      <c r="K38" s="21"/>
      <c r="L38" s="5"/>
      <c r="M38" s="5"/>
      <c r="N38" s="15"/>
      <c r="O38" s="15"/>
      <c r="P38" s="15"/>
      <c r="Q38" s="15"/>
      <c r="R38" s="15"/>
      <c r="S38" s="15"/>
      <c r="T38" s="15"/>
      <c r="U38" s="5"/>
      <c r="V38" s="2"/>
      <c r="W38" s="8"/>
      <c r="X38" s="8"/>
      <c r="Y38" s="5"/>
      <c r="Z38" s="2"/>
      <c r="AA38" s="5"/>
      <c r="AB38" s="80" t="s">
        <v>22</v>
      </c>
      <c r="AC38" s="81"/>
      <c r="AD38" s="81"/>
      <c r="AE38" s="81"/>
      <c r="AF38" s="81"/>
      <c r="AG38" s="81"/>
      <c r="AH38" s="81"/>
      <c r="AI38" s="81"/>
      <c r="AJ38" s="81"/>
      <c r="AK38" s="82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0"/>
      <c r="J39" s="12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5" t="s">
        <v>24</v>
      </c>
      <c r="BA39" s="6"/>
    </row>
  </sheetData>
  <mergeCells count="91"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1:AJ31"/>
    <mergeCell ref="AL31:AY31"/>
    <mergeCell ref="K32:AJ32"/>
    <mergeCell ref="AL32:AY32"/>
    <mergeCell ref="K33:R33"/>
    <mergeCell ref="S33:AY33"/>
    <mergeCell ref="K28:Y28"/>
    <mergeCell ref="Z28:AY28"/>
    <mergeCell ref="K29:AJ29"/>
    <mergeCell ref="AL29:AY29"/>
    <mergeCell ref="K30:AJ30"/>
    <mergeCell ref="AL30:AY30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K12:AJ12"/>
    <mergeCell ref="AL12:AY12"/>
    <mergeCell ref="K13:AJ13"/>
    <mergeCell ref="AL13:AY13"/>
    <mergeCell ref="K14:R14"/>
    <mergeCell ref="S14:AY14"/>
    <mergeCell ref="K9:Y9"/>
    <mergeCell ref="Z9:AY9"/>
    <mergeCell ref="K10:AJ10"/>
    <mergeCell ref="AL10:AY10"/>
    <mergeCell ref="K11:AJ11"/>
    <mergeCell ref="AL11:AY11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326102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2C3278-5DD1-467F-9F70-075088F80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регистрация иностр. гр. 0014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Анатольевич Акмайкин</dc:creator>
  <cp:lastModifiedBy>cab_413-2</cp:lastModifiedBy>
  <cp:lastPrinted>2021-03-31T08:35:21Z</cp:lastPrinted>
  <dcterms:created xsi:type="dcterms:W3CDTF">2020-05-19T09:16:12Z</dcterms:created>
  <dcterms:modified xsi:type="dcterms:W3CDTF">2022-02-07T07:59:10Z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Версия клиента">
    <vt:lpwstr>19.2.34.1102</vt:lpwstr>
  </property>
  <property fmtid="{D5CDD505-2E9C-101B-9397-08002B2CF9AE}" pid="4" name="Версия базы">
    <vt:lpwstr>19.2.2804.80601509</vt:lpwstr>
  </property>
  <property fmtid="{D5CDD505-2E9C-101B-9397-08002B2CF9AE}" pid="5" name="Тип сервера">
    <vt:lpwstr>MSSQL</vt:lpwstr>
  </property>
  <property fmtid="{D5CDD505-2E9C-101B-9397-08002B2CF9AE}" pid="6" name="Сервер">
    <vt:lpwstr>10.138.69.110</vt:lpwstr>
  </property>
  <property fmtid="{D5CDD505-2E9C-101B-9397-08002B2CF9AE}" pid="7" name="База">
    <vt:lpwstr>admin_2013</vt:lpwstr>
  </property>
  <property fmtid="{D5CDD505-2E9C-101B-9397-08002B2CF9AE}" pid="8" name="Пользователь">
    <vt:lpwstr>cfo-03</vt:lpwstr>
  </property>
  <property fmtid="{D5CDD505-2E9C-101B-9397-08002B2CF9AE}" pid="9" name="Шаблон">
    <vt:lpwstr>rep_anach_kw_ls.xlt</vt:lpwstr>
  </property>
  <property fmtid="{D5CDD505-2E9C-101B-9397-08002B2CF9AE}" pid="10" name="Локальная база">
    <vt:lpwstr>не используется</vt:lpwstr>
  </property>
</Properties>
</file>